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90"/>
  </bookViews>
  <sheets>
    <sheet name="Jan-Mar 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H6" i="3" l="1"/>
  <c r="G6" i="3"/>
  <c r="E6" i="3"/>
  <c r="J6" i="3" l="1"/>
  <c r="J11" i="3" l="1"/>
</calcChain>
</file>

<file path=xl/sharedStrings.xml><?xml version="1.0" encoding="utf-8"?>
<sst xmlns="http://schemas.openxmlformats.org/spreadsheetml/2006/main" count="203" uniqueCount="105">
  <si>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</si>
  <si>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</si>
  <si>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</si>
  <si>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</si>
  <si>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</si>
  <si>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</si>
  <si>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</si>
  <si>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</si>
  <si>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</si>
  <si>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</si>
  <si>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</si>
  <si>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</si>
  <si>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</si>
  <si>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</si>
  <si>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Account Code</t>
  </si>
  <si>
    <t>Account Name</t>
  </si>
  <si>
    <t>Category</t>
  </si>
  <si>
    <t>Case</t>
  </si>
  <si>
    <t>Trans Type</t>
  </si>
  <si>
    <t>Trans Ref</t>
  </si>
  <si>
    <t>Transaction Description</t>
  </si>
  <si>
    <t>Year</t>
  </si>
  <si>
    <t>Period</t>
  </si>
  <si>
    <t>Amount</t>
  </si>
  <si>
    <t>Claim Name</t>
  </si>
  <si>
    <t>Claim Total</t>
  </si>
  <si>
    <t>Date of Expense</t>
  </si>
  <si>
    <t>Country</t>
  </si>
  <si>
    <t>Currency</t>
  </si>
  <si>
    <t>Expense Category</t>
  </si>
  <si>
    <t>Expense Item</t>
  </si>
  <si>
    <t>Total</t>
  </si>
  <si>
    <t>Organisation Name</t>
  </si>
  <si>
    <t>Reason</t>
  </si>
  <si>
    <t>Other Details</t>
  </si>
  <si>
    <t>Department</t>
  </si>
  <si>
    <t>Pound Sterling</t>
  </si>
  <si>
    <t>Overseas Expense</t>
  </si>
  <si>
    <t>Cost Centre</t>
  </si>
  <si>
    <t>Cost Centre Name</t>
  </si>
  <si>
    <t>Supplier Code</t>
  </si>
  <si>
    <t>PO Number</t>
  </si>
  <si>
    <t>First Name</t>
  </si>
  <si>
    <t>Surname</t>
  </si>
  <si>
    <t>Job Title</t>
  </si>
  <si>
    <t>Date Submitted</t>
  </si>
  <si>
    <t>Date Approved</t>
  </si>
  <si>
    <t>High Level</t>
  </si>
  <si>
    <t>NET</t>
  </si>
  <si>
    <t>VAT</t>
  </si>
  <si>
    <t>Amount Payable</t>
  </si>
  <si>
    <t>Total Prior To Conversion</t>
  </si>
  <si>
    <t>Number of Staff</t>
  </si>
  <si>
    <t>Number of Rooms</t>
  </si>
  <si>
    <t>Number of Others</t>
  </si>
  <si>
    <t>Number of Nights</t>
  </si>
  <si>
    <t>Number of Miles</t>
  </si>
  <si>
    <t>Receipt Attached</t>
  </si>
  <si>
    <t>Flag Type</t>
  </si>
  <si>
    <t>January-March 2020</t>
  </si>
  <si>
    <t>NAME</t>
  </si>
  <si>
    <t>Sara Chouraqui</t>
  </si>
  <si>
    <t>Total Expenses for Q4</t>
  </si>
  <si>
    <t>24</t>
  </si>
  <si>
    <t xml:space="preserve"> Division C</t>
  </si>
  <si>
    <t>3622</t>
  </si>
  <si>
    <t>O/S T &amp; S - Air</t>
  </si>
  <si>
    <t>Travel &amp; Subsistence</t>
  </si>
  <si>
    <t>CITY&amp;C</t>
  </si>
  <si>
    <t>Gl Journal</t>
  </si>
  <si>
    <t>23038</t>
  </si>
  <si>
    <t>08-Jan-20 Mr Sara Chouraqui W'Ington Dulles Air Tickets</t>
  </si>
  <si>
    <t>3629</t>
  </si>
  <si>
    <t>O/S T&amp;S Hotel</t>
  </si>
  <si>
    <t>23090</t>
  </si>
  <si>
    <t>08-Jan-20 Mrs Sara Chouraqui United States Of America</t>
  </si>
  <si>
    <t>Sara</t>
  </si>
  <si>
    <t>Chouraqui</t>
  </si>
  <si>
    <t>SChouraqui1</t>
  </si>
  <si>
    <t>United States</t>
  </si>
  <si>
    <t>O/S T&amp;S - Taxi</t>
  </si>
  <si>
    <t>Taxi</t>
  </si>
  <si>
    <t>Washington DC USA</t>
  </si>
  <si>
    <t>Case meeting</t>
  </si>
  <si>
    <t xml:space="preserve">Taxi from DC Airport to hotel . </t>
  </si>
  <si>
    <t>UK Expense</t>
  </si>
  <si>
    <t>United Kingdom</t>
  </si>
  <si>
    <t>UK T&amp;S - Subsistence (more than 5 hours)</t>
  </si>
  <si>
    <t>London</t>
  </si>
  <si>
    <t>breakfast at the airport for 3 prople</t>
  </si>
  <si>
    <t>Limit with a receipt</t>
  </si>
  <si>
    <t>UK T&amp;S - Taxi</t>
  </si>
  <si>
    <t xml:space="preserve">Travel to DC for case meeting from London heathrow. </t>
  </si>
  <si>
    <t>O/S T&amp;S - Air</t>
  </si>
  <si>
    <t>Upgraded Seats for Sabha Macmanus</t>
  </si>
  <si>
    <t xml:space="preserve">Upgraded Seats for Sara </t>
  </si>
  <si>
    <t>Duplicate expense</t>
  </si>
  <si>
    <t xml:space="preserve">Upgraded Seats for Sean Byrne </t>
  </si>
  <si>
    <t>O/S T&amp;S - Subsistence &gt; 5hrs</t>
  </si>
  <si>
    <t>Marriot Marquis Washington DC</t>
  </si>
  <si>
    <t xml:space="preserve">Breakfast for 3. Sara, Sabha and Sean - No  Alcohol </t>
  </si>
  <si>
    <t xml:space="preserve">Dinner for Sara and Sabha - No Alcohol </t>
  </si>
  <si>
    <t xml:space="preserve">Lunch for 3 - No Alcohol </t>
  </si>
  <si>
    <t>Washington DC, USA</t>
  </si>
  <si>
    <t>Official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</si>
</sst>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###000;\-###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left" wrapText="1"/>
    </xf>
    <xf numFmtId="49" fontId="3" fillId="3" borderId="11" xfId="0" applyNumberFormat="1" applyFont="1" applyFill="1" applyBorder="1" applyAlignment="1">
      <alignment horizontal="left"/>
    </xf>
    <xf numFmtId="7" fontId="0" fillId="0" borderId="0" xfId="0" applyNumberFormat="1"/>
    <xf numFmtId="14" fontId="0" fillId="0" borderId="0" xfId="0" applyNumberFormat="1"/>
    <xf numFmtId="49" fontId="4" fillId="0" borderId="11" xfId="0" applyNumberFormat="1" applyFont="1" applyFill="1" applyBorder="1" applyAlignment="1">
      <alignment horizontal="left"/>
    </xf>
    <xf numFmtId="1" fontId="4" fillId="0" borderId="11" xfId="0" applyNumberFormat="1" applyFont="1" applyFill="1" applyBorder="1" applyAlignment="1">
      <alignment horizontal="right"/>
    </xf>
    <xf numFmtId="0" fontId="0" fillId="0" borderId="0" xfId="0" applyFill="1"/>
    <xf numFmtId="43" fontId="0" fillId="0" borderId="0" xfId="2" applyFont="1"/>
    <xf numFmtId="0" fontId="6" fillId="0" borderId="0" xfId="0" applyFont="1"/>
    <xf numFmtId="38" fontId="4" fillId="0" borderId="11" xfId="0" applyNumberFormat="1" applyFont="1" applyFill="1" applyBorder="1" applyAlignment="1">
      <alignment horizontal="right"/>
    </xf>
    <xf numFmtId="0" fontId="7" fillId="4" borderId="0" xfId="0" applyFont="1" applyFill="1" applyAlignment="1">
      <alignment horizontal="center" vertical="center" wrapText="1"/>
    </xf>
    <xf numFmtId="164" fontId="0" fillId="0" borderId="0" xfId="0" applyNumberFormat="1"/>
    <xf numFmtId="0" fontId="0" fillId="0" borderId="2" xfId="0" applyFill="1" applyBorder="1" applyAlignment="1">
      <alignment horizontal="left" vertical="center"/>
    </xf>
    <xf numFmtId="0" fontId="0" fillId="4" borderId="0" xfId="0" applyFill="1"/>
    <xf numFmtId="49" fontId="0" fillId="0" borderId="0" xfId="0" applyNumberFormat="1"/>
    <xf numFmtId="39" fontId="0" fillId="0" borderId="0" xfId="0" applyNumberFormat="1"/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0" fontId="0" fillId="5" borderId="0" xfId="0" applyFill="1"/>
    <xf numFmtId="7" fontId="0" fillId="5" borderId="0" xfId="0" applyNumberFormat="1" applyFill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3" workbookViewId="0">
      <selection activeCell="M8" sqref="M8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81640625" bestFit="1" customWidth="1"/>
    <col min="4" max="4" width="20.54296875" bestFit="1" customWidth="1"/>
    <col min="8" max="8" width="15.54296875" customWidth="1"/>
    <col min="9" max="9" width="15.1796875" customWidth="1"/>
    <col min="10" max="10" width="11.453125" customWidth="1"/>
  </cols>
  <sheetData>
    <row r="1" spans="1:10" x14ac:dyDescent="0.35">
      <c r="A1" s="1" t="s">
        <v>12</v>
      </c>
      <c r="B1" s="1" t="s">
        <v>61</v>
      </c>
      <c r="C1" s="1"/>
    </row>
    <row r="2" spans="1:10" x14ac:dyDescent="0.35">
      <c r="A2" s="1" t="s">
        <v>0</v>
      </c>
      <c r="B2" s="1" t="s">
        <v>59</v>
      </c>
      <c r="C2" s="1"/>
    </row>
    <row r="4" spans="1:10" ht="44" thickBot="1" x14ac:dyDescent="0.4">
      <c r="A4" s="40" t="s">
        <v>1</v>
      </c>
      <c r="B4" s="41"/>
      <c r="C4" s="2" t="s">
        <v>2</v>
      </c>
      <c r="D4" s="2" t="s">
        <v>3</v>
      </c>
      <c r="E4" s="42" t="s">
        <v>4</v>
      </c>
      <c r="F4" s="42"/>
      <c r="G4" s="42"/>
      <c r="H4" s="42"/>
      <c r="I4" s="3" t="s">
        <v>13</v>
      </c>
      <c r="J4" s="14" t="s">
        <v>9</v>
      </c>
    </row>
    <row r="5" spans="1:10" ht="32.5" customHeight="1" x14ac:dyDescent="0.35">
      <c r="A5" s="2" t="s">
        <v>10</v>
      </c>
      <c r="B5" s="2" t="s">
        <v>11</v>
      </c>
      <c r="C5" s="2"/>
      <c r="D5" s="15"/>
      <c r="E5" s="4" t="s">
        <v>5</v>
      </c>
      <c r="F5" s="5" t="s">
        <v>6</v>
      </c>
      <c r="G5" s="5" t="s">
        <v>7</v>
      </c>
      <c r="H5" s="16" t="s">
        <v>8</v>
      </c>
      <c r="I5" s="5"/>
      <c r="J5" s="6"/>
    </row>
    <row r="6" spans="1:10" x14ac:dyDescent="0.35">
      <c r="A6" s="7">
        <v>43838</v>
      </c>
      <c r="B6" s="7">
        <v>43839</v>
      </c>
      <c r="C6" s="44" t="s">
        <v>103</v>
      </c>
      <c r="D6" s="29" t="s">
        <v>104</v>
      </c>
      <c r="E6" s="8">
        <f>Travel!N2+Travel!N3</f>
        <v>2392.73</v>
      </c>
      <c r="F6" s="9"/>
      <c r="G6" s="9">
        <f>Expenses!R2+Expenses!R4</f>
        <v>145.19</v>
      </c>
      <c r="H6" s="9">
        <f>Expenses!R3+Expenses!R8+Expenses!R9+Expenses!R10</f>
        <v>201.49</v>
      </c>
      <c r="I6" s="9"/>
      <c r="J6" s="10">
        <f>SUM(E6:I6)</f>
        <v>2739.41</v>
      </c>
    </row>
    <row r="7" spans="1:10" x14ac:dyDescent="0.35">
      <c r="A7" s="7"/>
      <c r="B7" s="7"/>
      <c r="C7" s="44"/>
      <c r="D7" s="29"/>
      <c r="E7" s="8"/>
      <c r="F7" s="9"/>
      <c r="G7" s="9"/>
      <c r="H7" s="9"/>
      <c r="I7" s="9"/>
      <c r="J7" s="10"/>
    </row>
    <row r="8" spans="1:10" x14ac:dyDescent="0.35">
      <c r="A8" s="7"/>
      <c r="B8" s="7"/>
      <c r="C8" s="44"/>
      <c r="D8" s="29"/>
      <c r="E8" s="8"/>
      <c r="F8" s="9"/>
      <c r="G8" s="9"/>
      <c r="H8" s="9"/>
      <c r="I8" s="9"/>
      <c r="J8" s="10"/>
    </row>
    <row r="9" spans="1:10" ht="15" thickBot="1" x14ac:dyDescent="0.4">
      <c r="A9" s="7"/>
      <c r="B9" s="7"/>
      <c r="C9" s="11"/>
      <c r="D9" s="13"/>
      <c r="E9" s="33"/>
      <c r="F9" s="34"/>
      <c r="G9" s="34"/>
      <c r="H9" s="34"/>
      <c r="I9" s="34"/>
      <c r="J9" s="10"/>
    </row>
    <row r="11" spans="1:10" x14ac:dyDescent="0.35">
      <c r="H11" s="43" t="s">
        <v>62</v>
      </c>
      <c r="I11" s="43"/>
      <c r="J11" s="12">
        <f>SUM(J6:J10)</f>
        <v>2739.41</v>
      </c>
    </row>
    <row r="13" spans="1:10" x14ac:dyDescent="0.35">
      <c r="B13" s="25"/>
    </row>
    <row r="15" spans="1:10" x14ac:dyDescent="0.35">
      <c r="B15" s="25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workbookViewId="0">
      <selection activeCell="N2" sqref="N2:N3"/>
    </sheetView>
  </sheetViews>
  <sheetFormatPr defaultRowHeight="14.5" x14ac:dyDescent="0.35"/>
  <cols>
    <col min="9" max="9" width="22.81640625" bestFit="1" customWidth="1"/>
    <col min="12" max="12" width="8.7265625" style="24"/>
  </cols>
  <sheetData>
    <row r="1" spans="1:14" s="23" customFormat="1" ht="24" x14ac:dyDescent="0.35">
      <c r="A1" s="17" t="s">
        <v>38</v>
      </c>
      <c r="B1" s="18" t="s">
        <v>39</v>
      </c>
      <c r="C1" s="17" t="s">
        <v>14</v>
      </c>
      <c r="D1" s="18" t="s">
        <v>15</v>
      </c>
      <c r="E1" s="18" t="s">
        <v>16</v>
      </c>
      <c r="F1" s="18" t="s">
        <v>17</v>
      </c>
      <c r="G1" s="18" t="s">
        <v>18</v>
      </c>
      <c r="H1" s="18" t="s">
        <v>19</v>
      </c>
      <c r="I1" s="18" t="s">
        <v>20</v>
      </c>
      <c r="J1" s="17" t="s">
        <v>40</v>
      </c>
      <c r="K1" s="17" t="s">
        <v>41</v>
      </c>
      <c r="L1" s="18" t="s">
        <v>21</v>
      </c>
      <c r="M1" s="18" t="s">
        <v>22</v>
      </c>
      <c r="N1" s="18" t="s">
        <v>23</v>
      </c>
    </row>
    <row r="2" spans="1:14" s="23" customFormat="1" x14ac:dyDescent="0.35">
      <c r="A2" s="21" t="s">
        <v>63</v>
      </c>
      <c r="B2" s="21" t="s">
        <v>64</v>
      </c>
      <c r="C2" s="21" t="s">
        <v>65</v>
      </c>
      <c r="D2" s="21" t="s">
        <v>66</v>
      </c>
      <c r="E2" s="21" t="s">
        <v>67</v>
      </c>
      <c r="F2" s="21" t="s">
        <v>68</v>
      </c>
      <c r="G2" s="21" t="s">
        <v>69</v>
      </c>
      <c r="H2" s="21" t="s">
        <v>70</v>
      </c>
      <c r="I2" s="21" t="s">
        <v>71</v>
      </c>
      <c r="J2" s="21"/>
      <c r="K2" s="21"/>
      <c r="L2" s="22">
        <v>2019</v>
      </c>
      <c r="M2" s="22">
        <v>10</v>
      </c>
      <c r="N2" s="26">
        <v>2095.37</v>
      </c>
    </row>
    <row r="3" spans="1:14" x14ac:dyDescent="0.35">
      <c r="A3" s="21" t="s">
        <v>63</v>
      </c>
      <c r="B3" s="21" t="s">
        <v>64</v>
      </c>
      <c r="C3" s="21" t="s">
        <v>72</v>
      </c>
      <c r="D3" s="21" t="s">
        <v>73</v>
      </c>
      <c r="E3" s="21" t="s">
        <v>67</v>
      </c>
      <c r="F3" s="21" t="s">
        <v>68</v>
      </c>
      <c r="G3" s="21" t="s">
        <v>69</v>
      </c>
      <c r="H3" s="21" t="s">
        <v>74</v>
      </c>
      <c r="I3" s="21" t="s">
        <v>75</v>
      </c>
      <c r="J3" s="21"/>
      <c r="K3" s="21"/>
      <c r="L3" s="22">
        <v>2019</v>
      </c>
      <c r="M3" s="22">
        <v>10</v>
      </c>
      <c r="N3" s="26">
        <v>297.36</v>
      </c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"/>
  <sheetViews>
    <sheetView topLeftCell="L1" zoomScale="80" zoomScaleNormal="80" workbookViewId="0">
      <selection activeCell="Q3" activeCellId="1" sqref="Q8:Q10 Q3"/>
    </sheetView>
  </sheetViews>
  <sheetFormatPr defaultRowHeight="14.5" x14ac:dyDescent="0.35"/>
  <cols>
    <col min="1" max="1" width="10.54296875" bestFit="1" customWidth="1"/>
    <col min="7" max="8" width="11.54296875" bestFit="1" customWidth="1"/>
    <col min="9" max="9" width="14.81640625" bestFit="1" customWidth="1"/>
    <col min="10" max="10" width="17" bestFit="1" customWidth="1"/>
    <col min="13" max="13" width="8.7265625" customWidth="1"/>
    <col min="14" max="14" width="24.26953125" bestFit="1" customWidth="1"/>
    <col min="20" max="20" width="31.26953125" customWidth="1"/>
    <col min="22" max="22" width="37.81640625" customWidth="1"/>
  </cols>
  <sheetData>
    <row r="1" spans="1:31" s="39" customFormat="1" ht="58" x14ac:dyDescent="0.35">
      <c r="A1" s="37" t="s">
        <v>42</v>
      </c>
      <c r="B1" s="37" t="s">
        <v>43</v>
      </c>
      <c r="C1" s="37" t="s">
        <v>60</v>
      </c>
      <c r="D1" s="37" t="s">
        <v>44</v>
      </c>
      <c r="E1" s="37" t="s">
        <v>24</v>
      </c>
      <c r="F1" s="37" t="s">
        <v>25</v>
      </c>
      <c r="G1" s="37" t="s">
        <v>45</v>
      </c>
      <c r="H1" s="37" t="s">
        <v>46</v>
      </c>
      <c r="I1" s="37" t="s">
        <v>26</v>
      </c>
      <c r="J1" s="37" t="s">
        <v>27</v>
      </c>
      <c r="K1" s="37" t="s">
        <v>28</v>
      </c>
      <c r="L1" s="37" t="s">
        <v>29</v>
      </c>
      <c r="M1" s="38" t="s">
        <v>30</v>
      </c>
      <c r="N1" s="27" t="s">
        <v>47</v>
      </c>
      <c r="O1" s="37" t="s">
        <v>48</v>
      </c>
      <c r="P1" s="37" t="s">
        <v>49</v>
      </c>
      <c r="Q1" s="37" t="s">
        <v>31</v>
      </c>
      <c r="R1" s="37" t="s">
        <v>50</v>
      </c>
      <c r="S1" s="37" t="s">
        <v>51</v>
      </c>
      <c r="T1" s="37" t="s">
        <v>32</v>
      </c>
      <c r="U1" s="37" t="s">
        <v>33</v>
      </c>
      <c r="V1" s="37" t="s">
        <v>34</v>
      </c>
      <c r="W1" s="37" t="s">
        <v>52</v>
      </c>
      <c r="X1" s="37" t="s">
        <v>53</v>
      </c>
      <c r="Y1" s="37" t="s">
        <v>54</v>
      </c>
      <c r="Z1" s="37" t="s">
        <v>55</v>
      </c>
      <c r="AA1" s="37" t="s">
        <v>56</v>
      </c>
      <c r="AB1" s="37" t="s">
        <v>57</v>
      </c>
      <c r="AC1" s="37" t="s">
        <v>58</v>
      </c>
      <c r="AD1" s="37" t="s">
        <v>35</v>
      </c>
      <c r="AE1" s="37"/>
    </row>
    <row r="2" spans="1:31" x14ac:dyDescent="0.35">
      <c r="A2" t="s">
        <v>76</v>
      </c>
      <c r="B2" t="s">
        <v>77</v>
      </c>
      <c r="C2" t="s">
        <v>61</v>
      </c>
      <c r="E2" t="s">
        <v>78</v>
      </c>
      <c r="F2" s="19">
        <v>758.04</v>
      </c>
      <c r="G2" s="20">
        <v>43853</v>
      </c>
      <c r="H2" s="20">
        <v>43866</v>
      </c>
      <c r="I2" s="20">
        <v>43838</v>
      </c>
      <c r="J2" t="s">
        <v>79</v>
      </c>
      <c r="K2" t="s">
        <v>36</v>
      </c>
      <c r="L2" t="s">
        <v>4</v>
      </c>
      <c r="M2" s="31" t="s">
        <v>80</v>
      </c>
      <c r="N2" s="30" t="s">
        <v>81</v>
      </c>
      <c r="O2" s="19">
        <v>67.989999999999995</v>
      </c>
      <c r="P2" s="19">
        <v>0</v>
      </c>
      <c r="Q2" s="19">
        <v>67.989999999999995</v>
      </c>
      <c r="R2" s="19">
        <v>67.989999999999995</v>
      </c>
      <c r="S2" s="32">
        <v>0</v>
      </c>
      <c r="T2" t="s">
        <v>82</v>
      </c>
      <c r="U2" t="s">
        <v>83</v>
      </c>
      <c r="V2" t="s">
        <v>84</v>
      </c>
      <c r="W2" s="28">
        <v>0</v>
      </c>
      <c r="X2" s="28">
        <v>0</v>
      </c>
      <c r="Y2" s="28">
        <v>0</v>
      </c>
      <c r="Z2" s="28">
        <v>0</v>
      </c>
      <c r="AB2" t="b">
        <v>1</v>
      </c>
      <c r="AC2" s="28"/>
      <c r="AD2" t="s">
        <v>85</v>
      </c>
    </row>
    <row r="3" spans="1:31" x14ac:dyDescent="0.35">
      <c r="A3" t="s">
        <v>76</v>
      </c>
      <c r="B3" t="s">
        <v>77</v>
      </c>
      <c r="C3" t="s">
        <v>61</v>
      </c>
      <c r="E3" t="s">
        <v>78</v>
      </c>
      <c r="F3" s="19">
        <v>758.04</v>
      </c>
      <c r="G3" s="20">
        <v>43853</v>
      </c>
      <c r="H3" s="20">
        <v>43866</v>
      </c>
      <c r="I3" s="20">
        <v>43838</v>
      </c>
      <c r="J3" t="s">
        <v>86</v>
      </c>
      <c r="K3" t="s">
        <v>36</v>
      </c>
      <c r="L3" t="s">
        <v>4</v>
      </c>
      <c r="M3" s="31" t="s">
        <v>87</v>
      </c>
      <c r="N3" s="30" t="s">
        <v>8</v>
      </c>
      <c r="O3" s="19">
        <v>18.73</v>
      </c>
      <c r="P3" s="19">
        <v>0</v>
      </c>
      <c r="Q3" s="19">
        <v>18.73</v>
      </c>
      <c r="R3" s="19">
        <v>18.73</v>
      </c>
      <c r="S3" s="32">
        <v>0</v>
      </c>
      <c r="T3" t="s">
        <v>88</v>
      </c>
      <c r="U3" t="s">
        <v>83</v>
      </c>
      <c r="V3" t="s">
        <v>89</v>
      </c>
      <c r="W3" s="28">
        <v>0</v>
      </c>
      <c r="X3" s="28">
        <v>0</v>
      </c>
      <c r="Y3" s="28">
        <v>0</v>
      </c>
      <c r="Z3" s="28">
        <v>0</v>
      </c>
      <c r="AB3" t="b">
        <v>1</v>
      </c>
      <c r="AC3" s="28" t="s">
        <v>90</v>
      </c>
      <c r="AD3" t="s">
        <v>85</v>
      </c>
    </row>
    <row r="4" spans="1:31" x14ac:dyDescent="0.35">
      <c r="A4" t="s">
        <v>76</v>
      </c>
      <c r="B4" t="s">
        <v>77</v>
      </c>
      <c r="C4" t="s">
        <v>61</v>
      </c>
      <c r="E4" t="s">
        <v>78</v>
      </c>
      <c r="F4" s="19">
        <v>758.04</v>
      </c>
      <c r="G4" s="20">
        <v>43853</v>
      </c>
      <c r="H4" s="20">
        <v>43866</v>
      </c>
      <c r="I4" s="20">
        <v>43838</v>
      </c>
      <c r="J4" t="s">
        <v>86</v>
      </c>
      <c r="K4" t="s">
        <v>36</v>
      </c>
      <c r="L4" t="s">
        <v>4</v>
      </c>
      <c r="M4" s="31" t="s">
        <v>91</v>
      </c>
      <c r="N4" s="30" t="s">
        <v>81</v>
      </c>
      <c r="O4" s="19">
        <v>77.2</v>
      </c>
      <c r="P4" s="19">
        <v>0</v>
      </c>
      <c r="Q4" s="19">
        <v>77.2</v>
      </c>
      <c r="R4" s="19">
        <v>77.2</v>
      </c>
      <c r="S4" s="32">
        <v>0</v>
      </c>
      <c r="T4" t="s">
        <v>88</v>
      </c>
      <c r="U4" t="s">
        <v>83</v>
      </c>
      <c r="V4" t="s">
        <v>92</v>
      </c>
      <c r="W4" s="28">
        <v>0</v>
      </c>
      <c r="X4" s="28">
        <v>0</v>
      </c>
      <c r="Y4" s="28">
        <v>0</v>
      </c>
      <c r="Z4" s="28">
        <v>0</v>
      </c>
      <c r="AB4" t="b">
        <v>1</v>
      </c>
      <c r="AC4" s="28"/>
      <c r="AD4" t="s">
        <v>85</v>
      </c>
    </row>
    <row r="5" spans="1:31" x14ac:dyDescent="0.35">
      <c r="A5" t="s">
        <v>76</v>
      </c>
      <c r="B5" t="s">
        <v>77</v>
      </c>
      <c r="C5" t="s">
        <v>61</v>
      </c>
      <c r="E5" t="s">
        <v>78</v>
      </c>
      <c r="F5" s="19">
        <v>758.04</v>
      </c>
      <c r="G5" s="20">
        <v>43853</v>
      </c>
      <c r="H5" s="20">
        <v>43866</v>
      </c>
      <c r="I5" s="20">
        <v>43839</v>
      </c>
      <c r="J5" t="s">
        <v>79</v>
      </c>
      <c r="K5" t="s">
        <v>36</v>
      </c>
      <c r="L5" t="s">
        <v>4</v>
      </c>
      <c r="M5" s="31" t="s">
        <v>93</v>
      </c>
      <c r="N5" s="30" t="s">
        <v>5</v>
      </c>
      <c r="O5" s="19">
        <v>137.12</v>
      </c>
      <c r="P5" s="19">
        <v>0</v>
      </c>
      <c r="Q5" s="19">
        <v>137.12</v>
      </c>
      <c r="R5" s="19">
        <v>137.12</v>
      </c>
      <c r="S5" s="32">
        <v>0</v>
      </c>
      <c r="T5" t="s">
        <v>82</v>
      </c>
      <c r="U5" t="s">
        <v>83</v>
      </c>
      <c r="V5" t="s">
        <v>94</v>
      </c>
      <c r="W5" s="28">
        <v>0</v>
      </c>
      <c r="X5" s="28">
        <v>0</v>
      </c>
      <c r="Y5" s="28">
        <v>0</v>
      </c>
      <c r="Z5" s="28">
        <v>0</v>
      </c>
      <c r="AB5" t="b">
        <v>1</v>
      </c>
      <c r="AC5" s="28"/>
      <c r="AD5" t="s">
        <v>37</v>
      </c>
    </row>
    <row r="6" spans="1:31" x14ac:dyDescent="0.35">
      <c r="A6" t="s">
        <v>76</v>
      </c>
      <c r="B6" t="s">
        <v>77</v>
      </c>
      <c r="C6" t="s">
        <v>61</v>
      </c>
      <c r="E6" t="s">
        <v>78</v>
      </c>
      <c r="F6" s="19">
        <v>758.04</v>
      </c>
      <c r="G6" s="20">
        <v>43853</v>
      </c>
      <c r="H6" s="20">
        <v>43866</v>
      </c>
      <c r="I6" s="20">
        <v>43839</v>
      </c>
      <c r="J6" t="s">
        <v>79</v>
      </c>
      <c r="K6" t="s">
        <v>36</v>
      </c>
      <c r="L6" t="s">
        <v>4</v>
      </c>
      <c r="M6" s="31" t="s">
        <v>93</v>
      </c>
      <c r="N6" s="30" t="s">
        <v>5</v>
      </c>
      <c r="O6" s="19">
        <v>137.12</v>
      </c>
      <c r="P6" s="19">
        <v>0</v>
      </c>
      <c r="Q6" s="19">
        <v>137.12</v>
      </c>
      <c r="R6" s="36">
        <v>137.12</v>
      </c>
      <c r="S6" s="32">
        <v>0</v>
      </c>
      <c r="T6" t="s">
        <v>82</v>
      </c>
      <c r="U6" t="s">
        <v>83</v>
      </c>
      <c r="V6" s="35" t="s">
        <v>95</v>
      </c>
      <c r="W6" s="28">
        <v>0</v>
      </c>
      <c r="X6" s="28">
        <v>0</v>
      </c>
      <c r="Y6" s="28">
        <v>0</v>
      </c>
      <c r="Z6" s="28">
        <v>0</v>
      </c>
      <c r="AB6" t="b">
        <v>1</v>
      </c>
      <c r="AC6" s="28" t="s">
        <v>96</v>
      </c>
      <c r="AD6" t="s">
        <v>85</v>
      </c>
    </row>
    <row r="7" spans="1:31" x14ac:dyDescent="0.35">
      <c r="A7" t="s">
        <v>76</v>
      </c>
      <c r="B7" t="s">
        <v>77</v>
      </c>
      <c r="C7" t="s">
        <v>61</v>
      </c>
      <c r="E7" t="s">
        <v>78</v>
      </c>
      <c r="F7" s="19">
        <v>758.04</v>
      </c>
      <c r="G7" s="20">
        <v>43853</v>
      </c>
      <c r="H7" s="20">
        <v>43866</v>
      </c>
      <c r="I7" s="20">
        <v>43839</v>
      </c>
      <c r="J7" t="s">
        <v>79</v>
      </c>
      <c r="K7" t="s">
        <v>36</v>
      </c>
      <c r="L7" t="s">
        <v>4</v>
      </c>
      <c r="M7" s="31" t="s">
        <v>93</v>
      </c>
      <c r="N7" s="30" t="s">
        <v>5</v>
      </c>
      <c r="O7" s="19">
        <v>137.12</v>
      </c>
      <c r="P7" s="19">
        <v>0</v>
      </c>
      <c r="Q7" s="19">
        <v>137.12</v>
      </c>
      <c r="R7" s="19">
        <v>137.12</v>
      </c>
      <c r="S7" s="32">
        <v>0</v>
      </c>
      <c r="T7" t="s">
        <v>82</v>
      </c>
      <c r="U7" t="s">
        <v>83</v>
      </c>
      <c r="V7" t="s">
        <v>97</v>
      </c>
      <c r="W7" s="28">
        <v>0</v>
      </c>
      <c r="X7" s="28">
        <v>0</v>
      </c>
      <c r="Y7" s="28">
        <v>0</v>
      </c>
      <c r="Z7" s="28">
        <v>0</v>
      </c>
      <c r="AB7" t="b">
        <v>1</v>
      </c>
      <c r="AC7" s="28" t="s">
        <v>96</v>
      </c>
      <c r="AD7" t="s">
        <v>85</v>
      </c>
    </row>
    <row r="8" spans="1:31" x14ac:dyDescent="0.35">
      <c r="A8" t="s">
        <v>76</v>
      </c>
      <c r="B8" t="s">
        <v>77</v>
      </c>
      <c r="C8" t="s">
        <v>61</v>
      </c>
      <c r="E8" t="s">
        <v>78</v>
      </c>
      <c r="F8" s="19">
        <v>758.04</v>
      </c>
      <c r="G8" s="20">
        <v>43853</v>
      </c>
      <c r="H8" s="20">
        <v>43866</v>
      </c>
      <c r="I8" s="20">
        <v>43839</v>
      </c>
      <c r="J8" t="s">
        <v>79</v>
      </c>
      <c r="K8" t="s">
        <v>36</v>
      </c>
      <c r="L8" t="s">
        <v>4</v>
      </c>
      <c r="M8" s="31" t="s">
        <v>98</v>
      </c>
      <c r="N8" s="30" t="s">
        <v>8</v>
      </c>
      <c r="O8" s="19">
        <v>77.56</v>
      </c>
      <c r="P8" s="19">
        <v>0</v>
      </c>
      <c r="Q8" s="19">
        <v>77.56</v>
      </c>
      <c r="R8" s="19">
        <v>77.56</v>
      </c>
      <c r="S8" s="32">
        <v>0</v>
      </c>
      <c r="T8" t="s">
        <v>99</v>
      </c>
      <c r="U8" t="s">
        <v>83</v>
      </c>
      <c r="V8" t="s">
        <v>100</v>
      </c>
      <c r="W8" s="28">
        <v>0</v>
      </c>
      <c r="X8" s="28">
        <v>0</v>
      </c>
      <c r="Y8" s="28">
        <v>0</v>
      </c>
      <c r="Z8" s="28">
        <v>0</v>
      </c>
      <c r="AB8" t="b">
        <v>1</v>
      </c>
      <c r="AC8" s="28"/>
      <c r="AD8" t="s">
        <v>37</v>
      </c>
    </row>
    <row r="9" spans="1:31" x14ac:dyDescent="0.35">
      <c r="A9" t="s">
        <v>76</v>
      </c>
      <c r="B9" t="s">
        <v>77</v>
      </c>
      <c r="C9" t="s">
        <v>61</v>
      </c>
      <c r="E9" t="s">
        <v>78</v>
      </c>
      <c r="F9" s="19">
        <v>758.04</v>
      </c>
      <c r="G9" s="20">
        <v>43853</v>
      </c>
      <c r="H9" s="20">
        <v>43866</v>
      </c>
      <c r="I9" s="20">
        <v>43839</v>
      </c>
      <c r="J9" t="s">
        <v>79</v>
      </c>
      <c r="K9" t="s">
        <v>36</v>
      </c>
      <c r="L9" t="s">
        <v>4</v>
      </c>
      <c r="M9" s="31" t="s">
        <v>98</v>
      </c>
      <c r="N9" s="30" t="s">
        <v>8</v>
      </c>
      <c r="O9" s="19">
        <v>28.95</v>
      </c>
      <c r="P9" s="19">
        <v>0</v>
      </c>
      <c r="Q9" s="19">
        <v>28.95</v>
      </c>
      <c r="R9" s="19">
        <v>28.95</v>
      </c>
      <c r="S9" s="32">
        <v>0</v>
      </c>
      <c r="T9" t="s">
        <v>82</v>
      </c>
      <c r="U9" t="s">
        <v>83</v>
      </c>
      <c r="V9" t="s">
        <v>101</v>
      </c>
      <c r="W9" s="28">
        <v>0</v>
      </c>
      <c r="X9" s="28">
        <v>0</v>
      </c>
      <c r="Y9" s="28">
        <v>0</v>
      </c>
      <c r="Z9" s="28">
        <v>0</v>
      </c>
      <c r="AB9" t="b">
        <v>1</v>
      </c>
      <c r="AC9" s="28" t="s">
        <v>96</v>
      </c>
      <c r="AD9" t="s">
        <v>85</v>
      </c>
    </row>
    <row r="10" spans="1:31" x14ac:dyDescent="0.35">
      <c r="A10" t="s">
        <v>76</v>
      </c>
      <c r="B10" t="s">
        <v>77</v>
      </c>
      <c r="C10" t="s">
        <v>61</v>
      </c>
      <c r="E10" t="s">
        <v>78</v>
      </c>
      <c r="F10" s="19">
        <v>758.04</v>
      </c>
      <c r="G10" s="20">
        <v>43853</v>
      </c>
      <c r="H10" s="20">
        <v>43866</v>
      </c>
      <c r="I10" s="20">
        <v>43839</v>
      </c>
      <c r="J10" t="s">
        <v>79</v>
      </c>
      <c r="K10" t="s">
        <v>36</v>
      </c>
      <c r="L10" t="s">
        <v>4</v>
      </c>
      <c r="M10" s="31" t="s">
        <v>98</v>
      </c>
      <c r="N10" s="30" t="s">
        <v>8</v>
      </c>
      <c r="O10" s="19">
        <v>76.25</v>
      </c>
      <c r="P10" s="19">
        <v>0</v>
      </c>
      <c r="Q10" s="19">
        <v>76.25</v>
      </c>
      <c r="R10" s="19">
        <v>76.25</v>
      </c>
      <c r="S10" s="32">
        <v>0</v>
      </c>
      <c r="T10" t="s">
        <v>82</v>
      </c>
      <c r="U10" t="s">
        <v>83</v>
      </c>
      <c r="V10" t="s">
        <v>102</v>
      </c>
      <c r="W10" s="28">
        <v>0</v>
      </c>
      <c r="X10" s="28">
        <v>0</v>
      </c>
      <c r="Y10" s="28">
        <v>0</v>
      </c>
      <c r="Z10" s="28">
        <v>0</v>
      </c>
      <c r="AB10" t="b">
        <v>1</v>
      </c>
      <c r="AC10" s="28" t="s">
        <v>96</v>
      </c>
      <c r="AD10" t="s">
        <v>37</v>
      </c>
    </row>
  </sheetData>
  <conditionalFormatting sqref="M1:M10">
    <cfRule type="duplicateValues" dxfId="0" priority="1"/>
  </conditionalFormatting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Jan-Mar 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2022-01-12T14:02:14Z</dcterms:modified>
</cp:coreProperties>
</file>